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HASAN KAVAZ\TKYM\anket değerlendirme form ve raporları\"/>
    </mc:Choice>
  </mc:AlternateContent>
  <bookViews>
    <workbookView xWindow="120" yWindow="135" windowWidth="24915" windowHeight="1209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X27" i="1" l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E12" i="1" l="1"/>
  <c r="D12" i="1"/>
  <c r="C12" i="1"/>
  <c r="F12" i="1"/>
  <c r="G12" i="1"/>
  <c r="G13" i="1"/>
  <c r="F13" i="1"/>
  <c r="E13" i="1"/>
  <c r="D13" i="1"/>
  <c r="C13" i="1"/>
  <c r="G19" i="1"/>
  <c r="F19" i="1"/>
  <c r="E19" i="1"/>
  <c r="D19" i="1"/>
  <c r="C19" i="1"/>
  <c r="E18" i="1"/>
  <c r="D18" i="1"/>
  <c r="G18" i="1"/>
  <c r="H18" i="1" s="1"/>
  <c r="C18" i="1"/>
  <c r="F18" i="1"/>
  <c r="G14" i="1"/>
  <c r="C14" i="1"/>
  <c r="F14" i="1"/>
  <c r="E14" i="1"/>
  <c r="D14" i="1"/>
  <c r="G20" i="1"/>
  <c r="D20" i="1"/>
  <c r="C20" i="1"/>
  <c r="I20" i="1" s="1"/>
  <c r="L20" i="1" s="1"/>
  <c r="F20" i="1"/>
  <c r="E20" i="1"/>
  <c r="E15" i="1"/>
  <c r="D15" i="1"/>
  <c r="C15" i="1"/>
  <c r="F15" i="1"/>
  <c r="G15" i="1"/>
  <c r="E21" i="1"/>
  <c r="D21" i="1"/>
  <c r="C21" i="1"/>
  <c r="F21" i="1"/>
  <c r="G21" i="1"/>
  <c r="G10" i="1"/>
  <c r="C10" i="1"/>
  <c r="F10" i="1"/>
  <c r="E10" i="1"/>
  <c r="D10" i="1"/>
  <c r="G16" i="1"/>
  <c r="C16" i="1"/>
  <c r="I16" i="1" s="1"/>
  <c r="L16" i="1" s="1"/>
  <c r="F16" i="1"/>
  <c r="J16" i="1" s="1"/>
  <c r="E16" i="1"/>
  <c r="D16" i="1"/>
  <c r="G22" i="1"/>
  <c r="C22" i="1"/>
  <c r="F22" i="1"/>
  <c r="E22" i="1"/>
  <c r="D22" i="1"/>
  <c r="C11" i="1"/>
  <c r="G11" i="1"/>
  <c r="F11" i="1"/>
  <c r="D11" i="1"/>
  <c r="E11" i="1"/>
  <c r="C17" i="1"/>
  <c r="G17" i="1"/>
  <c r="F17" i="1"/>
  <c r="D17" i="1"/>
  <c r="I17" i="1" s="1"/>
  <c r="L17" i="1" s="1"/>
  <c r="E17" i="1"/>
  <c r="C23" i="1"/>
  <c r="I23" i="1" s="1"/>
  <c r="L23" i="1" s="1"/>
  <c r="G23" i="1"/>
  <c r="F23" i="1"/>
  <c r="E23" i="1"/>
  <c r="D23" i="1"/>
  <c r="C9" i="1"/>
  <c r="G9" i="1"/>
  <c r="G30" i="1" s="1"/>
  <c r="F9" i="1"/>
  <c r="E9" i="1"/>
  <c r="D9" i="1"/>
  <c r="F29" i="1"/>
  <c r="G29" i="1"/>
  <c r="E29" i="1"/>
  <c r="J29" i="1" s="1"/>
  <c r="D29" i="1"/>
  <c r="C29" i="1"/>
  <c r="I29" i="1" s="1"/>
  <c r="L29" i="1" s="1"/>
  <c r="F25" i="1"/>
  <c r="G25" i="1"/>
  <c r="C25" i="1"/>
  <c r="E25" i="1"/>
  <c r="D25" i="1"/>
  <c r="D26" i="1"/>
  <c r="F26" i="1"/>
  <c r="E26" i="1"/>
  <c r="C26" i="1"/>
  <c r="G26" i="1"/>
  <c r="D28" i="1"/>
  <c r="E28" i="1"/>
  <c r="G28" i="1"/>
  <c r="F28" i="1"/>
  <c r="C28" i="1"/>
  <c r="C27" i="1"/>
  <c r="I27" i="1" s="1"/>
  <c r="L27" i="1" s="1"/>
  <c r="E27" i="1"/>
  <c r="G27" i="1"/>
  <c r="F27" i="1"/>
  <c r="D27" i="1"/>
  <c r="F24" i="1"/>
  <c r="E24" i="1"/>
  <c r="J24" i="1" s="1"/>
  <c r="D24" i="1"/>
  <c r="C24" i="1"/>
  <c r="G24" i="1"/>
  <c r="J13" i="1"/>
  <c r="I14" i="1"/>
  <c r="L14" i="1" s="1"/>
  <c r="I22" i="1"/>
  <c r="L22" i="1" s="1"/>
  <c r="J23" i="1"/>
  <c r="I11" i="1"/>
  <c r="L11" i="1" s="1"/>
  <c r="J20" i="1"/>
  <c r="I13" i="1"/>
  <c r="L13" i="1" s="1"/>
  <c r="H13" i="1"/>
  <c r="H19" i="1"/>
  <c r="I19" i="1"/>
  <c r="L19" i="1" s="1"/>
  <c r="J15" i="1"/>
  <c r="J11" i="1"/>
  <c r="I10" i="1"/>
  <c r="L10" i="1" s="1"/>
  <c r="H26" i="1" l="1"/>
  <c r="C30" i="1"/>
  <c r="D30" i="1"/>
  <c r="E30" i="1"/>
  <c r="H25" i="1"/>
  <c r="F30" i="1"/>
  <c r="H9" i="1"/>
  <c r="I9" i="1"/>
  <c r="J9" i="1"/>
  <c r="H27" i="1"/>
  <c r="J26" i="1"/>
  <c r="J25" i="1"/>
  <c r="H10" i="1"/>
  <c r="J19" i="1"/>
  <c r="J27" i="1"/>
  <c r="J28" i="1"/>
  <c r="H20" i="1"/>
  <c r="J14" i="1"/>
  <c r="J22" i="1"/>
  <c r="J17" i="1"/>
  <c r="I25" i="1"/>
  <c r="L25" i="1" s="1"/>
  <c r="J12" i="1"/>
  <c r="J21" i="1"/>
  <c r="J18" i="1"/>
  <c r="H17" i="1"/>
  <c r="H14" i="1"/>
  <c r="H22" i="1"/>
  <c r="I15" i="1"/>
  <c r="L15" i="1" s="1"/>
  <c r="J10" i="1"/>
  <c r="I18" i="1"/>
  <c r="L18" i="1" s="1"/>
  <c r="I26" i="1"/>
  <c r="L26" i="1" s="1"/>
  <c r="I21" i="1"/>
  <c r="L21" i="1" s="1"/>
  <c r="H16" i="1"/>
  <c r="I24" i="1"/>
  <c r="L24" i="1" s="1"/>
  <c r="I28" i="1"/>
  <c r="L28" i="1" s="1"/>
  <c r="H15" i="1"/>
  <c r="I12" i="1"/>
  <c r="L12" i="1" s="1"/>
  <c r="H12" i="1"/>
  <c r="H28" i="1"/>
  <c r="H23" i="1"/>
  <c r="H21" i="1"/>
  <c r="H29" i="1"/>
  <c r="H24" i="1"/>
  <c r="H11" i="1"/>
  <c r="J30" i="1" l="1"/>
  <c r="H30" i="1"/>
  <c r="L9" i="1"/>
  <c r="I30" i="1"/>
</calcChain>
</file>

<file path=xl/sharedStrings.xml><?xml version="1.0" encoding="utf-8"?>
<sst xmlns="http://schemas.openxmlformats.org/spreadsheetml/2006/main" count="33" uniqueCount="32">
  <si>
    <t xml:space="preserve"> </t>
  </si>
  <si>
    <t>Memnuniyet %</t>
  </si>
  <si>
    <t>DÖF</t>
  </si>
  <si>
    <t>(5+4 % )</t>
  </si>
  <si>
    <t>Kod No:F.DAU.TKY.07</t>
  </si>
  <si>
    <t xml:space="preserve">                                                                    Rev No:00 Rev Tar:00</t>
  </si>
  <si>
    <t xml:space="preserve">                                                   Y.Tarihi:04.01.2016</t>
  </si>
  <si>
    <t>Soru kodu</t>
  </si>
  <si>
    <t xml:space="preserve"> veya No.</t>
  </si>
  <si>
    <t>( 3+2+1  % )</t>
  </si>
  <si>
    <t>kısa tanımı</t>
  </si>
  <si>
    <t>Sorunun</t>
  </si>
  <si>
    <t>Hazırlayan  :  Adı-Soyadı :.............................. İmza :....................</t>
  </si>
  <si>
    <t>Onaylayan :  Adı-Soyadı :.................................. İmza :................</t>
  </si>
  <si>
    <t>Memnunsuzluk</t>
  </si>
  <si>
    <t>Topl</t>
  </si>
  <si>
    <t>%</t>
  </si>
  <si>
    <t>Gerekli/gereksiz</t>
  </si>
  <si>
    <t xml:space="preserve">baraj </t>
  </si>
  <si>
    <t>Toplam Ortalamalar</t>
  </si>
  <si>
    <t xml:space="preserve">                Cevap Yüzdelikleri ( % )</t>
  </si>
  <si>
    <t xml:space="preserve">                                            Uygulama Tarihi  :</t>
  </si>
  <si>
    <t xml:space="preserve"> Anketin Uygulandığı  Kitle                     :</t>
  </si>
  <si>
    <t>Sorulara yapılan işaretleme sayısı girilecek</t>
  </si>
  <si>
    <t>örnek değerler</t>
  </si>
  <si>
    <t xml:space="preserve">Toplam </t>
  </si>
  <si>
    <t>toplam cevap sayısı</t>
  </si>
  <si>
    <t>doldurulan anket sayısı : 80</t>
  </si>
  <si>
    <t>ör :</t>
  </si>
  <si>
    <t>soru</t>
  </si>
  <si>
    <t>soru sayısı : 15</t>
  </si>
  <si>
    <t>ÖRNEK ÇALIŞMA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</si>
</sst>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0"/>
      <name val="Arial"/>
      <family val="2"/>
    </font>
    <font>
      <sz val="11"/>
      <color rgb="FF00B050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2" fontId="0" fillId="0" borderId="4" xfId="0" applyNumberForma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/>
    <xf numFmtId="0" fontId="0" fillId="0" borderId="5" xfId="0" applyBorder="1"/>
    <xf numFmtId="0" fontId="1" fillId="0" borderId="2" xfId="0" applyFont="1" applyBorder="1"/>
    <xf numFmtId="0" fontId="3" fillId="0" borderId="2" xfId="0" applyFont="1" applyBorder="1"/>
    <xf numFmtId="0" fontId="0" fillId="0" borderId="13" xfId="0" applyBorder="1"/>
    <xf numFmtId="0" fontId="0" fillId="2" borderId="2" xfId="0" applyFill="1" applyBorder="1"/>
    <xf numFmtId="1" fontId="0" fillId="2" borderId="2" xfId="0" applyNumberFormat="1" applyFill="1" applyBorder="1"/>
    <xf numFmtId="2" fontId="0" fillId="3" borderId="2" xfId="0" applyNumberFormat="1" applyFill="1" applyBorder="1" applyAlignment="1">
      <alignment horizontal="right"/>
    </xf>
    <xf numFmtId="0" fontId="1" fillId="0" borderId="0" xfId="0" applyFont="1"/>
    <xf numFmtId="0" fontId="5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28575</xdr:rowOff>
    </xdr:from>
    <xdr:to>
      <xdr:col>1</xdr:col>
      <xdr:colOff>180975</xdr:colOff>
      <xdr:row>3</xdr:row>
      <xdr:rowOff>85725</xdr:rowOff>
    </xdr:to>
    <xdr:pic>
      <xdr:nvPicPr>
        <xdr:cNvPr id="2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8575"/>
          <a:ext cx="5715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628650</xdr:colOff>
      <xdr:row>0</xdr:row>
      <xdr:rowOff>95250</xdr:rowOff>
    </xdr:from>
    <xdr:to>
      <xdr:col>6</xdr:col>
      <xdr:colOff>76200</xdr:colOff>
      <xdr:row>2</xdr:row>
      <xdr:rowOff>123825</xdr:rowOff>
    </xdr:to>
    <xdr:sp macro="" textlink="">
      <xdr:nvSpPr>
        <xdr:cNvPr id="3" name="TextBox 2"/>
        <xdr:cNvSpPr txBox="1"/>
      </xdr:nvSpPr>
      <xdr:spPr>
        <a:xfrm>
          <a:off x="1276350" y="95250"/>
          <a:ext cx="2686050" cy="4095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600"/>
            <a:t>Doğu Akdeniz Üniversitesi</a:t>
          </a:r>
          <a:r>
            <a:rPr lang="tr-TR" sz="1600" baseline="0"/>
            <a:t> </a:t>
          </a:r>
          <a:endParaRPr lang="en-US" sz="1600"/>
        </a:p>
      </xdr:txBody>
    </xdr:sp>
    <xdr:clientData/>
  </xdr:twoCellAnchor>
  <xdr:twoCellAnchor>
    <xdr:from>
      <xdr:col>8</xdr:col>
      <xdr:colOff>47625</xdr:colOff>
      <xdr:row>0</xdr:row>
      <xdr:rowOff>85724</xdr:rowOff>
    </xdr:from>
    <xdr:to>
      <xdr:col>11</xdr:col>
      <xdr:colOff>561975</xdr:colOff>
      <xdr:row>4</xdr:row>
      <xdr:rowOff>66674</xdr:rowOff>
    </xdr:to>
    <xdr:sp macro="" textlink="">
      <xdr:nvSpPr>
        <xdr:cNvPr id="4" name="TextBox 3"/>
        <xdr:cNvSpPr txBox="1"/>
      </xdr:nvSpPr>
      <xdr:spPr>
        <a:xfrm>
          <a:off x="5153025" y="85724"/>
          <a:ext cx="2552700" cy="742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600"/>
            <a:t>İPK</a:t>
          </a:r>
          <a:r>
            <a:rPr lang="tr-TR" sz="1600" baseline="0"/>
            <a:t> </a:t>
          </a:r>
          <a:r>
            <a:rPr lang="tr-TR" sz="1600"/>
            <a:t>Grafik Değerlendirme </a:t>
          </a:r>
          <a:endParaRPr lang="en-US" sz="1600"/>
        </a:p>
      </xdr:txBody>
    </xdr:sp>
    <xdr:clientData/>
  </xdr:twoCellAnchor>
  <xdr:twoCellAnchor>
    <xdr:from>
      <xdr:col>1</xdr:col>
      <xdr:colOff>247650</xdr:colOff>
      <xdr:row>0</xdr:row>
      <xdr:rowOff>85725</xdr:rowOff>
    </xdr:from>
    <xdr:to>
      <xdr:col>1</xdr:col>
      <xdr:colOff>257175</xdr:colOff>
      <xdr:row>3</xdr:row>
      <xdr:rowOff>28575</xdr:rowOff>
    </xdr:to>
    <xdr:cxnSp macro="">
      <xdr:nvCxnSpPr>
        <xdr:cNvPr id="5" name="Straight Connector 9"/>
        <xdr:cNvCxnSpPr>
          <a:cxnSpLocks noChangeShapeType="1"/>
        </xdr:cNvCxnSpPr>
      </xdr:nvCxnSpPr>
      <xdr:spPr bwMode="auto">
        <a:xfrm flipH="1">
          <a:off x="923925" y="85725"/>
          <a:ext cx="9525" cy="5143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457200</xdr:colOff>
      <xdr:row>38</xdr:row>
      <xdr:rowOff>123825</xdr:rowOff>
    </xdr:from>
    <xdr:to>
      <xdr:col>16</xdr:col>
      <xdr:colOff>485775</xdr:colOff>
      <xdr:row>39</xdr:row>
      <xdr:rowOff>85725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57200" y="7391400"/>
          <a:ext cx="9782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8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abSelected="1" topLeftCell="B1" workbookViewId="0">
      <selection activeCell="T8" sqref="T8"/>
    </sheetView>
  </sheetViews>
  <sheetFormatPr defaultRowHeight="15" x14ac:dyDescent="0.25"/>
  <cols>
    <col min="1" max="1" width="10.140625" customWidth="1"/>
    <col min="2" max="2" width="23.140625" customWidth="1"/>
    <col min="3" max="3" width="6.7109375" customWidth="1"/>
    <col min="4" max="4" width="7.5703125" customWidth="1"/>
    <col min="5" max="5" width="6.140625" customWidth="1"/>
    <col min="6" max="7" width="6" customWidth="1"/>
    <col min="8" max="8" width="6.5703125" customWidth="1"/>
    <col min="9" max="9" width="14" customWidth="1"/>
    <col min="10" max="10" width="14.5703125" customWidth="1"/>
    <col min="11" max="11" width="6.28515625" customWidth="1"/>
    <col min="12" max="12" width="15" customWidth="1"/>
    <col min="24" max="24" width="18.7109375" customWidth="1"/>
    <col min="31" max="31" width="18.7109375" customWidth="1"/>
  </cols>
  <sheetData>
    <row r="1" spans="1:24" x14ac:dyDescent="0.2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T1" s="45" t="s">
        <v>31</v>
      </c>
      <c r="U1" s="45"/>
    </row>
    <row r="2" spans="1:24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T2" t="s">
        <v>24</v>
      </c>
    </row>
    <row r="3" spans="1:24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Q3" t="s">
        <v>28</v>
      </c>
      <c r="R3" t="s">
        <v>25</v>
      </c>
      <c r="S3" t="s">
        <v>27</v>
      </c>
    </row>
    <row r="4" spans="1:24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R4" t="s">
        <v>30</v>
      </c>
    </row>
    <row r="5" spans="1:24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S5" s="3" t="s">
        <v>23</v>
      </c>
      <c r="T5" s="4"/>
      <c r="U5" s="4"/>
      <c r="V5" s="4"/>
      <c r="W5" s="38"/>
      <c r="X5" s="37"/>
    </row>
    <row r="6" spans="1:24" x14ac:dyDescent="0.25">
      <c r="A6" t="s">
        <v>22</v>
      </c>
      <c r="I6" t="s">
        <v>21</v>
      </c>
      <c r="R6" s="2" t="s">
        <v>29</v>
      </c>
      <c r="S6" s="40">
        <v>5</v>
      </c>
      <c r="T6" s="40">
        <v>4</v>
      </c>
      <c r="U6" s="39">
        <v>3</v>
      </c>
      <c r="V6" s="39">
        <v>2</v>
      </c>
      <c r="W6" s="39">
        <v>1</v>
      </c>
      <c r="X6" s="41" t="s">
        <v>26</v>
      </c>
    </row>
    <row r="7" spans="1:24" x14ac:dyDescent="0.25">
      <c r="A7" s="14" t="s">
        <v>7</v>
      </c>
      <c r="B7" s="18" t="s">
        <v>11</v>
      </c>
      <c r="C7" s="35" t="s">
        <v>20</v>
      </c>
      <c r="D7" s="36"/>
      <c r="E7" s="36"/>
      <c r="F7" s="36"/>
      <c r="G7" s="36"/>
      <c r="H7" s="18" t="s">
        <v>15</v>
      </c>
      <c r="I7" s="20" t="s">
        <v>1</v>
      </c>
      <c r="J7" s="22" t="s">
        <v>14</v>
      </c>
      <c r="K7" s="14" t="s">
        <v>18</v>
      </c>
      <c r="L7" s="18" t="s">
        <v>2</v>
      </c>
      <c r="R7" s="2">
        <v>1</v>
      </c>
      <c r="S7" s="42">
        <v>23</v>
      </c>
      <c r="T7" s="42">
        <v>31</v>
      </c>
      <c r="U7" s="42">
        <v>23</v>
      </c>
      <c r="V7" s="42">
        <v>2</v>
      </c>
      <c r="W7" s="42">
        <v>1</v>
      </c>
      <c r="X7" s="41">
        <f>SUM(S7:W7)</f>
        <v>80</v>
      </c>
    </row>
    <row r="8" spans="1:24" x14ac:dyDescent="0.25">
      <c r="A8" s="15" t="s">
        <v>8</v>
      </c>
      <c r="B8" s="17" t="s">
        <v>10</v>
      </c>
      <c r="C8" s="26">
        <v>5</v>
      </c>
      <c r="D8" s="26">
        <v>4</v>
      </c>
      <c r="E8" s="27">
        <v>3</v>
      </c>
      <c r="F8" s="27">
        <v>2</v>
      </c>
      <c r="G8" s="34">
        <v>1</v>
      </c>
      <c r="H8" s="17" t="s">
        <v>16</v>
      </c>
      <c r="I8" s="21" t="s">
        <v>3</v>
      </c>
      <c r="J8" s="23" t="s">
        <v>9</v>
      </c>
      <c r="K8" s="19" t="s">
        <v>16</v>
      </c>
      <c r="L8" s="19" t="s">
        <v>17</v>
      </c>
      <c r="R8" s="2">
        <v>2</v>
      </c>
      <c r="S8" s="42">
        <v>12</v>
      </c>
      <c r="T8" s="42">
        <v>32</v>
      </c>
      <c r="U8" s="42">
        <v>4</v>
      </c>
      <c r="V8" s="42">
        <v>21</v>
      </c>
      <c r="W8" s="42">
        <v>11</v>
      </c>
      <c r="X8" s="41">
        <f t="shared" ref="X8:X27" si="0">SUM(S8:W8)</f>
        <v>80</v>
      </c>
    </row>
    <row r="9" spans="1:24" x14ac:dyDescent="0.25">
      <c r="A9" s="15">
        <v>1</v>
      </c>
      <c r="B9" s="2"/>
      <c r="C9" s="44">
        <f>+(100*S7)/$X7</f>
        <v>28.75</v>
      </c>
      <c r="D9" s="44">
        <f t="shared" ref="D9:G9" si="1">+(100*T7)/$X7</f>
        <v>38.75</v>
      </c>
      <c r="E9" s="44">
        <f t="shared" si="1"/>
        <v>28.75</v>
      </c>
      <c r="F9" s="44">
        <f t="shared" si="1"/>
        <v>2.5</v>
      </c>
      <c r="G9" s="44">
        <f t="shared" si="1"/>
        <v>1.25</v>
      </c>
      <c r="H9" s="25">
        <f>+C9+D9+E9+F9+G9</f>
        <v>100</v>
      </c>
      <c r="I9" s="28">
        <f>+C9+D9</f>
        <v>67.5</v>
      </c>
      <c r="J9" s="29">
        <f t="shared" ref="J9:J15" si="2">+E9+F9+G9</f>
        <v>32.5</v>
      </c>
      <c r="K9" s="17">
        <v>50</v>
      </c>
      <c r="L9" s="46" t="str">
        <f>IF(I9&gt;50,"GEREKSİZ","GEREKLİ")</f>
        <v>GEREKSİZ</v>
      </c>
      <c r="R9" s="2">
        <v>3</v>
      </c>
      <c r="S9" s="42">
        <v>41</v>
      </c>
      <c r="T9" s="42">
        <v>21</v>
      </c>
      <c r="U9" s="42">
        <v>7</v>
      </c>
      <c r="V9" s="42">
        <v>5</v>
      </c>
      <c r="W9" s="42">
        <v>6</v>
      </c>
      <c r="X9" s="41">
        <f t="shared" si="0"/>
        <v>80</v>
      </c>
    </row>
    <row r="10" spans="1:24" x14ac:dyDescent="0.25">
      <c r="A10" s="2">
        <v>2</v>
      </c>
      <c r="B10" s="2"/>
      <c r="C10" s="44">
        <f t="shared" ref="C10:C29" si="3">+(100*S8)/$X8</f>
        <v>15</v>
      </c>
      <c r="D10" s="44">
        <f t="shared" ref="D10:G10" si="4">+(100*T8)/$X8</f>
        <v>40</v>
      </c>
      <c r="E10" s="44">
        <f t="shared" si="4"/>
        <v>5</v>
      </c>
      <c r="F10" s="44">
        <f t="shared" si="4"/>
        <v>26.25</v>
      </c>
      <c r="G10" s="44">
        <f t="shared" si="4"/>
        <v>13.75</v>
      </c>
      <c r="H10" s="24">
        <f t="shared" ref="H10:H15" si="5">+C10+D10+E10+F10+G10</f>
        <v>100</v>
      </c>
      <c r="I10" s="28">
        <f t="shared" ref="I10:I15" si="6">+C10+D10</f>
        <v>55</v>
      </c>
      <c r="J10" s="29">
        <f t="shared" si="2"/>
        <v>45</v>
      </c>
      <c r="K10" s="16">
        <v>50</v>
      </c>
      <c r="L10" s="46" t="str">
        <f t="shared" ref="L10:L29" si="7">IF(I10&gt;50,"GEREKSİZ","GEREKLİ")</f>
        <v>GEREKSİZ</v>
      </c>
      <c r="R10" s="2">
        <v>4</v>
      </c>
      <c r="S10" s="42">
        <v>13</v>
      </c>
      <c r="T10" s="42">
        <v>54</v>
      </c>
      <c r="U10" s="42">
        <v>3</v>
      </c>
      <c r="V10" s="42">
        <v>3</v>
      </c>
      <c r="W10" s="42">
        <v>7</v>
      </c>
      <c r="X10" s="41">
        <f t="shared" si="0"/>
        <v>80</v>
      </c>
    </row>
    <row r="11" spans="1:24" x14ac:dyDescent="0.25">
      <c r="A11" s="2">
        <v>3</v>
      </c>
      <c r="B11" s="2"/>
      <c r="C11" s="44">
        <f t="shared" si="3"/>
        <v>51.25</v>
      </c>
      <c r="D11" s="44">
        <f t="shared" ref="D11:G11" si="8">+(100*T9)/$X9</f>
        <v>26.25</v>
      </c>
      <c r="E11" s="44">
        <f t="shared" si="8"/>
        <v>8.75</v>
      </c>
      <c r="F11" s="44">
        <f t="shared" si="8"/>
        <v>6.25</v>
      </c>
      <c r="G11" s="44">
        <f t="shared" si="8"/>
        <v>7.5</v>
      </c>
      <c r="H11" s="24">
        <f t="shared" si="5"/>
        <v>100</v>
      </c>
      <c r="I11" s="28">
        <f t="shared" si="6"/>
        <v>77.5</v>
      </c>
      <c r="J11" s="29">
        <f t="shared" si="2"/>
        <v>22.5</v>
      </c>
      <c r="K11" s="16">
        <v>50</v>
      </c>
      <c r="L11" s="46" t="str">
        <f t="shared" si="7"/>
        <v>GEREKSİZ</v>
      </c>
      <c r="R11" s="2">
        <v>5</v>
      </c>
      <c r="S11" s="42">
        <v>54</v>
      </c>
      <c r="T11" s="42">
        <v>2</v>
      </c>
      <c r="U11" s="42">
        <v>8</v>
      </c>
      <c r="V11" s="42">
        <v>9</v>
      </c>
      <c r="W11" s="42">
        <v>7</v>
      </c>
      <c r="X11" s="41">
        <f t="shared" si="0"/>
        <v>80</v>
      </c>
    </row>
    <row r="12" spans="1:24" x14ac:dyDescent="0.25">
      <c r="A12" s="2">
        <v>4</v>
      </c>
      <c r="B12" s="2"/>
      <c r="C12" s="44">
        <f t="shared" si="3"/>
        <v>16.25</v>
      </c>
      <c r="D12" s="44">
        <f t="shared" ref="D12:G12" si="9">+(100*T10)/$X10</f>
        <v>67.5</v>
      </c>
      <c r="E12" s="44">
        <f t="shared" si="9"/>
        <v>3.75</v>
      </c>
      <c r="F12" s="44">
        <f t="shared" si="9"/>
        <v>3.75</v>
      </c>
      <c r="G12" s="44">
        <f t="shared" si="9"/>
        <v>8.75</v>
      </c>
      <c r="H12" s="24">
        <f t="shared" si="5"/>
        <v>100</v>
      </c>
      <c r="I12" s="28">
        <f t="shared" si="6"/>
        <v>83.75</v>
      </c>
      <c r="J12" s="29">
        <f t="shared" si="2"/>
        <v>16.25</v>
      </c>
      <c r="K12" s="16">
        <v>50</v>
      </c>
      <c r="L12" s="46" t="str">
        <f t="shared" si="7"/>
        <v>GEREKSİZ</v>
      </c>
      <c r="R12" s="2">
        <v>6</v>
      </c>
      <c r="S12" s="42">
        <v>34</v>
      </c>
      <c r="T12" s="42">
        <v>33</v>
      </c>
      <c r="U12" s="42">
        <v>9</v>
      </c>
      <c r="V12" s="42">
        <v>3</v>
      </c>
      <c r="W12" s="42">
        <v>1</v>
      </c>
      <c r="X12" s="41">
        <f t="shared" si="0"/>
        <v>80</v>
      </c>
    </row>
    <row r="13" spans="1:24" x14ac:dyDescent="0.25">
      <c r="A13" s="2">
        <v>5</v>
      </c>
      <c r="B13" s="2"/>
      <c r="C13" s="44">
        <f t="shared" si="3"/>
        <v>67.5</v>
      </c>
      <c r="D13" s="44">
        <f t="shared" ref="D13:G13" si="10">+(100*T11)/$X11</f>
        <v>2.5</v>
      </c>
      <c r="E13" s="44">
        <f t="shared" si="10"/>
        <v>10</v>
      </c>
      <c r="F13" s="44">
        <f t="shared" si="10"/>
        <v>11.25</v>
      </c>
      <c r="G13" s="44">
        <f t="shared" si="10"/>
        <v>8.75</v>
      </c>
      <c r="H13" s="24">
        <f t="shared" si="5"/>
        <v>100</v>
      </c>
      <c r="I13" s="28">
        <f t="shared" si="6"/>
        <v>70</v>
      </c>
      <c r="J13" s="29">
        <f t="shared" si="2"/>
        <v>30</v>
      </c>
      <c r="K13" s="16">
        <v>50</v>
      </c>
      <c r="L13" s="46" t="str">
        <f t="shared" si="7"/>
        <v>GEREKSİZ</v>
      </c>
      <c r="R13" s="2">
        <v>7</v>
      </c>
      <c r="S13" s="42">
        <v>27</v>
      </c>
      <c r="T13" s="42">
        <v>2</v>
      </c>
      <c r="U13" s="42">
        <v>12</v>
      </c>
      <c r="V13" s="42">
        <v>26</v>
      </c>
      <c r="W13" s="42">
        <v>13</v>
      </c>
      <c r="X13" s="41">
        <f t="shared" si="0"/>
        <v>80</v>
      </c>
    </row>
    <row r="14" spans="1:24" x14ac:dyDescent="0.25">
      <c r="A14" s="2">
        <v>6</v>
      </c>
      <c r="B14" s="2"/>
      <c r="C14" s="44">
        <f t="shared" si="3"/>
        <v>42.5</v>
      </c>
      <c r="D14" s="44">
        <f t="shared" ref="D14:G14" si="11">+(100*T12)/$X12</f>
        <v>41.25</v>
      </c>
      <c r="E14" s="44">
        <f t="shared" si="11"/>
        <v>11.25</v>
      </c>
      <c r="F14" s="44">
        <f t="shared" si="11"/>
        <v>3.75</v>
      </c>
      <c r="G14" s="44">
        <f t="shared" si="11"/>
        <v>1.25</v>
      </c>
      <c r="H14" s="24">
        <f t="shared" si="5"/>
        <v>100</v>
      </c>
      <c r="I14" s="28">
        <f t="shared" si="6"/>
        <v>83.75</v>
      </c>
      <c r="J14" s="29">
        <f t="shared" si="2"/>
        <v>16.25</v>
      </c>
      <c r="K14" s="16">
        <v>50</v>
      </c>
      <c r="L14" s="46" t="str">
        <f t="shared" si="7"/>
        <v>GEREKSİZ</v>
      </c>
      <c r="R14" s="2">
        <v>8</v>
      </c>
      <c r="S14" s="42">
        <v>15</v>
      </c>
      <c r="T14" s="42">
        <v>5</v>
      </c>
      <c r="U14" s="42">
        <v>21</v>
      </c>
      <c r="V14" s="42">
        <v>21</v>
      </c>
      <c r="W14" s="42">
        <v>18</v>
      </c>
      <c r="X14" s="41">
        <f t="shared" si="0"/>
        <v>80</v>
      </c>
    </row>
    <row r="15" spans="1:24" x14ac:dyDescent="0.25">
      <c r="A15" s="2">
        <v>7</v>
      </c>
      <c r="B15" s="2"/>
      <c r="C15" s="44">
        <f t="shared" si="3"/>
        <v>33.75</v>
      </c>
      <c r="D15" s="44">
        <f t="shared" ref="D15:G15" si="12">+(100*T13)/$X13</f>
        <v>2.5</v>
      </c>
      <c r="E15" s="44">
        <f t="shared" si="12"/>
        <v>15</v>
      </c>
      <c r="F15" s="44">
        <f t="shared" si="12"/>
        <v>32.5</v>
      </c>
      <c r="G15" s="44">
        <f t="shared" si="12"/>
        <v>16.25</v>
      </c>
      <c r="H15" s="24">
        <f t="shared" si="5"/>
        <v>100</v>
      </c>
      <c r="I15" s="28">
        <f t="shared" si="6"/>
        <v>36.25</v>
      </c>
      <c r="J15" s="29">
        <f t="shared" si="2"/>
        <v>63.75</v>
      </c>
      <c r="K15" s="16">
        <v>50</v>
      </c>
      <c r="L15" s="46" t="str">
        <f t="shared" si="7"/>
        <v>GEREKLİ</v>
      </c>
      <c r="R15" s="2">
        <v>9</v>
      </c>
      <c r="S15" s="42">
        <v>9</v>
      </c>
      <c r="T15" s="42">
        <v>43</v>
      </c>
      <c r="U15" s="42">
        <v>8</v>
      </c>
      <c r="V15" s="42">
        <v>14</v>
      </c>
      <c r="W15" s="42">
        <v>6</v>
      </c>
      <c r="X15" s="41">
        <f t="shared" si="0"/>
        <v>80</v>
      </c>
    </row>
    <row r="16" spans="1:24" x14ac:dyDescent="0.25">
      <c r="A16" s="2">
        <v>8</v>
      </c>
      <c r="B16" s="2"/>
      <c r="C16" s="44">
        <f t="shared" si="3"/>
        <v>18.75</v>
      </c>
      <c r="D16" s="44">
        <f t="shared" ref="D16:G16" si="13">+(100*T14)/$X14</f>
        <v>6.25</v>
      </c>
      <c r="E16" s="44">
        <f t="shared" si="13"/>
        <v>26.25</v>
      </c>
      <c r="F16" s="44">
        <f t="shared" si="13"/>
        <v>26.25</v>
      </c>
      <c r="G16" s="44">
        <f t="shared" si="13"/>
        <v>22.5</v>
      </c>
      <c r="H16" s="24">
        <f t="shared" ref="H16:H22" si="14">+C16+D16+E16+F16+G16</f>
        <v>100</v>
      </c>
      <c r="I16" s="28">
        <f t="shared" ref="I16:I22" si="15">+C16+D16</f>
        <v>25</v>
      </c>
      <c r="J16" s="29">
        <f t="shared" ref="J16:J22" si="16">+E16+F16+G16</f>
        <v>75</v>
      </c>
      <c r="K16" s="16">
        <v>50</v>
      </c>
      <c r="L16" s="46" t="str">
        <f t="shared" si="7"/>
        <v>GEREKLİ</v>
      </c>
      <c r="R16" s="2">
        <v>10</v>
      </c>
      <c r="S16" s="42">
        <v>43</v>
      </c>
      <c r="T16" s="42">
        <v>12</v>
      </c>
      <c r="U16" s="42">
        <v>5</v>
      </c>
      <c r="V16" s="42">
        <v>9</v>
      </c>
      <c r="W16" s="42">
        <v>11</v>
      </c>
      <c r="X16" s="41">
        <f t="shared" si="0"/>
        <v>80</v>
      </c>
    </row>
    <row r="17" spans="1:24" x14ac:dyDescent="0.25">
      <c r="A17" s="2">
        <v>9</v>
      </c>
      <c r="B17" s="2"/>
      <c r="C17" s="44">
        <f t="shared" si="3"/>
        <v>11.25</v>
      </c>
      <c r="D17" s="44">
        <f t="shared" ref="D17:G17" si="17">+(100*T15)/$X15</f>
        <v>53.75</v>
      </c>
      <c r="E17" s="44">
        <f t="shared" si="17"/>
        <v>10</v>
      </c>
      <c r="F17" s="44">
        <f t="shared" si="17"/>
        <v>17.5</v>
      </c>
      <c r="G17" s="44">
        <f t="shared" si="17"/>
        <v>7.5</v>
      </c>
      <c r="H17" s="24">
        <f t="shared" si="14"/>
        <v>100</v>
      </c>
      <c r="I17" s="28">
        <f t="shared" si="15"/>
        <v>65</v>
      </c>
      <c r="J17" s="29">
        <f t="shared" si="16"/>
        <v>35</v>
      </c>
      <c r="K17" s="16">
        <v>50</v>
      </c>
      <c r="L17" s="46" t="str">
        <f>IF(I17&gt;50,"GEREKSİZ","GEREKLİ")</f>
        <v>GEREKSİZ</v>
      </c>
      <c r="R17" s="2">
        <v>11</v>
      </c>
      <c r="S17" s="42">
        <v>21</v>
      </c>
      <c r="T17" s="42">
        <v>32</v>
      </c>
      <c r="U17" s="42">
        <v>13</v>
      </c>
      <c r="V17" s="42">
        <v>8</v>
      </c>
      <c r="W17" s="42">
        <v>6</v>
      </c>
      <c r="X17" s="41">
        <f t="shared" si="0"/>
        <v>80</v>
      </c>
    </row>
    <row r="18" spans="1:24" x14ac:dyDescent="0.25">
      <c r="A18" s="2">
        <v>10</v>
      </c>
      <c r="B18" s="2"/>
      <c r="C18" s="44">
        <f t="shared" si="3"/>
        <v>53.75</v>
      </c>
      <c r="D18" s="44">
        <f t="shared" ref="D18:G18" si="18">+(100*T16)/$X16</f>
        <v>15</v>
      </c>
      <c r="E18" s="44">
        <f t="shared" si="18"/>
        <v>6.25</v>
      </c>
      <c r="F18" s="44">
        <f t="shared" si="18"/>
        <v>11.25</v>
      </c>
      <c r="G18" s="44">
        <f t="shared" si="18"/>
        <v>13.75</v>
      </c>
      <c r="H18" s="24">
        <f t="shared" si="14"/>
        <v>100</v>
      </c>
      <c r="I18" s="28">
        <f t="shared" si="15"/>
        <v>68.75</v>
      </c>
      <c r="J18" s="29">
        <f t="shared" si="16"/>
        <v>31.25</v>
      </c>
      <c r="K18" s="16">
        <v>50</v>
      </c>
      <c r="L18" s="46" t="str">
        <f t="shared" si="7"/>
        <v>GEREKSİZ</v>
      </c>
      <c r="R18" s="2">
        <v>12</v>
      </c>
      <c r="S18" s="43">
        <v>37</v>
      </c>
      <c r="T18" s="43">
        <v>21</v>
      </c>
      <c r="U18" s="43">
        <v>12</v>
      </c>
      <c r="V18" s="43">
        <v>3</v>
      </c>
      <c r="W18" s="43">
        <v>7</v>
      </c>
      <c r="X18" s="41">
        <f t="shared" si="0"/>
        <v>80</v>
      </c>
    </row>
    <row r="19" spans="1:24" x14ac:dyDescent="0.25">
      <c r="A19" s="2">
        <v>11</v>
      </c>
      <c r="B19" s="2"/>
      <c r="C19" s="44">
        <f t="shared" si="3"/>
        <v>26.25</v>
      </c>
      <c r="D19" s="44">
        <f t="shared" ref="D19:G19" si="19">+(100*T17)/$X17</f>
        <v>40</v>
      </c>
      <c r="E19" s="44">
        <f t="shared" si="19"/>
        <v>16.25</v>
      </c>
      <c r="F19" s="44">
        <f t="shared" si="19"/>
        <v>10</v>
      </c>
      <c r="G19" s="44">
        <f t="shared" si="19"/>
        <v>7.5</v>
      </c>
      <c r="H19" s="24">
        <f t="shared" si="14"/>
        <v>100</v>
      </c>
      <c r="I19" s="28">
        <f t="shared" si="15"/>
        <v>66.25</v>
      </c>
      <c r="J19" s="29">
        <f t="shared" si="16"/>
        <v>33.75</v>
      </c>
      <c r="K19" s="16">
        <v>50</v>
      </c>
      <c r="L19" s="46" t="str">
        <f t="shared" si="7"/>
        <v>GEREKSİZ</v>
      </c>
      <c r="R19" s="2">
        <v>13</v>
      </c>
      <c r="S19" s="42">
        <v>22</v>
      </c>
      <c r="T19" s="42">
        <v>11</v>
      </c>
      <c r="U19" s="42">
        <v>6</v>
      </c>
      <c r="V19" s="42">
        <v>27</v>
      </c>
      <c r="W19" s="42">
        <v>14</v>
      </c>
      <c r="X19" s="41">
        <f t="shared" si="0"/>
        <v>80</v>
      </c>
    </row>
    <row r="20" spans="1:24" x14ac:dyDescent="0.25">
      <c r="A20" s="2">
        <v>12</v>
      </c>
      <c r="B20" s="2"/>
      <c r="C20" s="44">
        <f t="shared" si="3"/>
        <v>46.25</v>
      </c>
      <c r="D20" s="44">
        <f t="shared" ref="D20:G20" si="20">+(100*T18)/$X18</f>
        <v>26.25</v>
      </c>
      <c r="E20" s="44">
        <f t="shared" si="20"/>
        <v>15</v>
      </c>
      <c r="F20" s="44">
        <f t="shared" si="20"/>
        <v>3.75</v>
      </c>
      <c r="G20" s="44">
        <f t="shared" si="20"/>
        <v>8.75</v>
      </c>
      <c r="H20" s="24">
        <f t="shared" si="14"/>
        <v>100</v>
      </c>
      <c r="I20" s="28">
        <f t="shared" si="15"/>
        <v>72.5</v>
      </c>
      <c r="J20" s="29">
        <f t="shared" si="16"/>
        <v>27.5</v>
      </c>
      <c r="K20" s="16">
        <v>50</v>
      </c>
      <c r="L20" s="46" t="str">
        <f t="shared" si="7"/>
        <v>GEREKSİZ</v>
      </c>
      <c r="R20" s="2">
        <v>14</v>
      </c>
      <c r="S20" s="43">
        <v>51</v>
      </c>
      <c r="T20" s="43">
        <v>2</v>
      </c>
      <c r="U20" s="43">
        <v>2</v>
      </c>
      <c r="V20" s="43">
        <v>21</v>
      </c>
      <c r="W20" s="43">
        <v>4</v>
      </c>
      <c r="X20" s="41">
        <f t="shared" si="0"/>
        <v>80</v>
      </c>
    </row>
    <row r="21" spans="1:24" x14ac:dyDescent="0.25">
      <c r="A21" s="2">
        <v>13</v>
      </c>
      <c r="B21" s="2"/>
      <c r="C21" s="44">
        <f t="shared" si="3"/>
        <v>27.5</v>
      </c>
      <c r="D21" s="44">
        <f t="shared" ref="D21:G21" si="21">+(100*T19)/$X19</f>
        <v>13.75</v>
      </c>
      <c r="E21" s="44">
        <f t="shared" si="21"/>
        <v>7.5</v>
      </c>
      <c r="F21" s="44">
        <f t="shared" si="21"/>
        <v>33.75</v>
      </c>
      <c r="G21" s="44">
        <f t="shared" si="21"/>
        <v>17.5</v>
      </c>
      <c r="H21" s="24">
        <f t="shared" si="14"/>
        <v>100</v>
      </c>
      <c r="I21" s="28">
        <f t="shared" si="15"/>
        <v>41.25</v>
      </c>
      <c r="J21" s="29">
        <f t="shared" si="16"/>
        <v>58.75</v>
      </c>
      <c r="K21" s="16">
        <v>50</v>
      </c>
      <c r="L21" s="46" t="str">
        <f t="shared" si="7"/>
        <v>GEREKLİ</v>
      </c>
      <c r="R21" s="2">
        <v>15</v>
      </c>
      <c r="S21" s="42">
        <v>13</v>
      </c>
      <c r="T21" s="42">
        <v>43</v>
      </c>
      <c r="U21" s="42">
        <v>9</v>
      </c>
      <c r="V21" s="42">
        <v>7</v>
      </c>
      <c r="W21" s="42">
        <v>8</v>
      </c>
      <c r="X21" s="41">
        <f t="shared" si="0"/>
        <v>80</v>
      </c>
    </row>
    <row r="22" spans="1:24" x14ac:dyDescent="0.25">
      <c r="A22" s="2">
        <v>14</v>
      </c>
      <c r="B22" s="2"/>
      <c r="C22" s="44">
        <f t="shared" si="3"/>
        <v>63.75</v>
      </c>
      <c r="D22" s="44">
        <f t="shared" ref="D22:G22" si="22">+(100*T20)/$X20</f>
        <v>2.5</v>
      </c>
      <c r="E22" s="44">
        <f t="shared" si="22"/>
        <v>2.5</v>
      </c>
      <c r="F22" s="44">
        <f t="shared" si="22"/>
        <v>26.25</v>
      </c>
      <c r="G22" s="44">
        <f t="shared" si="22"/>
        <v>5</v>
      </c>
      <c r="H22" s="24">
        <f t="shared" si="14"/>
        <v>100</v>
      </c>
      <c r="I22" s="28">
        <f t="shared" si="15"/>
        <v>66.25</v>
      </c>
      <c r="J22" s="29">
        <f t="shared" si="16"/>
        <v>33.75</v>
      </c>
      <c r="K22" s="16">
        <v>50</v>
      </c>
      <c r="L22" s="46" t="str">
        <f t="shared" si="7"/>
        <v>GEREKSİZ</v>
      </c>
      <c r="R22" s="2">
        <v>16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1">
        <f t="shared" si="0"/>
        <v>0</v>
      </c>
    </row>
    <row r="23" spans="1:24" x14ac:dyDescent="0.25">
      <c r="A23" s="2">
        <v>15</v>
      </c>
      <c r="B23" s="2"/>
      <c r="C23" s="44">
        <f t="shared" si="3"/>
        <v>16.25</v>
      </c>
      <c r="D23" s="44">
        <f t="shared" ref="D23:G23" si="23">+(100*T21)/$X21</f>
        <v>53.75</v>
      </c>
      <c r="E23" s="44">
        <f t="shared" si="23"/>
        <v>11.25</v>
      </c>
      <c r="F23" s="44">
        <f t="shared" si="23"/>
        <v>8.75</v>
      </c>
      <c r="G23" s="44">
        <f t="shared" si="23"/>
        <v>10</v>
      </c>
      <c r="H23" s="24">
        <f t="shared" ref="H23:H27" si="24">+C23+D23+E23+F23+G23</f>
        <v>100</v>
      </c>
      <c r="I23" s="28">
        <f t="shared" ref="I23:I27" si="25">+C23+D23</f>
        <v>70</v>
      </c>
      <c r="J23" s="29">
        <f t="shared" ref="J23:J27" si="26">+E23+F23+G23</f>
        <v>30</v>
      </c>
      <c r="K23" s="16">
        <v>50</v>
      </c>
      <c r="L23" s="46" t="str">
        <f t="shared" si="7"/>
        <v>GEREKSİZ</v>
      </c>
      <c r="R23" s="2">
        <v>17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1">
        <f t="shared" si="0"/>
        <v>0</v>
      </c>
    </row>
    <row r="24" spans="1:24" x14ac:dyDescent="0.25">
      <c r="A24" s="2">
        <v>16</v>
      </c>
      <c r="B24" s="2"/>
      <c r="C24" s="44" t="e">
        <f t="shared" si="3"/>
        <v>#DIV/0!</v>
      </c>
      <c r="D24" s="44" t="e">
        <f t="shared" ref="D24:G24" si="27">+(100*T22)/$X22</f>
        <v>#DIV/0!</v>
      </c>
      <c r="E24" s="44" t="e">
        <f t="shared" si="27"/>
        <v>#DIV/0!</v>
      </c>
      <c r="F24" s="44" t="e">
        <f t="shared" si="27"/>
        <v>#DIV/0!</v>
      </c>
      <c r="G24" s="44" t="e">
        <f t="shared" si="27"/>
        <v>#DIV/0!</v>
      </c>
      <c r="H24" s="24" t="e">
        <f t="shared" si="24"/>
        <v>#DIV/0!</v>
      </c>
      <c r="I24" s="28" t="e">
        <f t="shared" si="25"/>
        <v>#DIV/0!</v>
      </c>
      <c r="J24" s="29" t="e">
        <f t="shared" si="26"/>
        <v>#DIV/0!</v>
      </c>
      <c r="K24" s="16">
        <v>50</v>
      </c>
      <c r="L24" s="46" t="e">
        <f t="shared" si="7"/>
        <v>#DIV/0!</v>
      </c>
      <c r="R24" s="2">
        <v>18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1">
        <f t="shared" si="0"/>
        <v>0</v>
      </c>
    </row>
    <row r="25" spans="1:24" x14ac:dyDescent="0.25">
      <c r="A25" s="2">
        <v>17</v>
      </c>
      <c r="B25" s="2"/>
      <c r="C25" s="44" t="e">
        <f t="shared" si="3"/>
        <v>#DIV/0!</v>
      </c>
      <c r="D25" s="44" t="e">
        <f t="shared" ref="D25:G25" si="28">+(100*T23)/$X23</f>
        <v>#DIV/0!</v>
      </c>
      <c r="E25" s="44" t="e">
        <f t="shared" si="28"/>
        <v>#DIV/0!</v>
      </c>
      <c r="F25" s="44" t="e">
        <f t="shared" si="28"/>
        <v>#DIV/0!</v>
      </c>
      <c r="G25" s="44" t="e">
        <f t="shared" si="28"/>
        <v>#DIV/0!</v>
      </c>
      <c r="H25" s="24" t="e">
        <f t="shared" si="24"/>
        <v>#DIV/0!</v>
      </c>
      <c r="I25" s="28" t="e">
        <f t="shared" si="25"/>
        <v>#DIV/0!</v>
      </c>
      <c r="J25" s="29" t="e">
        <f t="shared" si="26"/>
        <v>#DIV/0!</v>
      </c>
      <c r="K25" s="16">
        <v>50</v>
      </c>
      <c r="L25" s="46" t="e">
        <f t="shared" si="7"/>
        <v>#DIV/0!</v>
      </c>
      <c r="R25" s="2">
        <v>19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1">
        <f t="shared" si="0"/>
        <v>0</v>
      </c>
    </row>
    <row r="26" spans="1:24" x14ac:dyDescent="0.25">
      <c r="A26" s="2">
        <v>18</v>
      </c>
      <c r="B26" s="2"/>
      <c r="C26" s="44" t="e">
        <f t="shared" si="3"/>
        <v>#DIV/0!</v>
      </c>
      <c r="D26" s="44" t="e">
        <f t="shared" ref="D26:G26" si="29">+(100*T24)/$X24</f>
        <v>#DIV/0!</v>
      </c>
      <c r="E26" s="44" t="e">
        <f t="shared" si="29"/>
        <v>#DIV/0!</v>
      </c>
      <c r="F26" s="44" t="e">
        <f t="shared" si="29"/>
        <v>#DIV/0!</v>
      </c>
      <c r="G26" s="44" t="e">
        <f t="shared" si="29"/>
        <v>#DIV/0!</v>
      </c>
      <c r="H26" s="24" t="e">
        <f t="shared" si="24"/>
        <v>#DIV/0!</v>
      </c>
      <c r="I26" s="28" t="e">
        <f t="shared" si="25"/>
        <v>#DIV/0!</v>
      </c>
      <c r="J26" s="29" t="e">
        <f t="shared" si="26"/>
        <v>#DIV/0!</v>
      </c>
      <c r="K26" s="16">
        <v>50</v>
      </c>
      <c r="L26" s="46" t="e">
        <f t="shared" si="7"/>
        <v>#DIV/0!</v>
      </c>
      <c r="R26" s="2">
        <v>20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1">
        <f t="shared" si="0"/>
        <v>0</v>
      </c>
    </row>
    <row r="27" spans="1:24" x14ac:dyDescent="0.25">
      <c r="A27" s="2">
        <v>19</v>
      </c>
      <c r="B27" s="2"/>
      <c r="C27" s="44" t="e">
        <f t="shared" si="3"/>
        <v>#DIV/0!</v>
      </c>
      <c r="D27" s="44" t="e">
        <f t="shared" ref="D27:G27" si="30">+(100*T25)/$X25</f>
        <v>#DIV/0!</v>
      </c>
      <c r="E27" s="44" t="e">
        <f t="shared" si="30"/>
        <v>#DIV/0!</v>
      </c>
      <c r="F27" s="44" t="e">
        <f t="shared" si="30"/>
        <v>#DIV/0!</v>
      </c>
      <c r="G27" s="44" t="e">
        <f t="shared" si="30"/>
        <v>#DIV/0!</v>
      </c>
      <c r="H27" s="24" t="e">
        <f t="shared" si="24"/>
        <v>#DIV/0!</v>
      </c>
      <c r="I27" s="28" t="e">
        <f t="shared" si="25"/>
        <v>#DIV/0!</v>
      </c>
      <c r="J27" s="29" t="e">
        <f t="shared" si="26"/>
        <v>#DIV/0!</v>
      </c>
      <c r="K27" s="16">
        <v>50</v>
      </c>
      <c r="L27" s="46" t="e">
        <f t="shared" si="7"/>
        <v>#DIV/0!</v>
      </c>
      <c r="R27" s="2">
        <v>21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1">
        <f t="shared" si="0"/>
        <v>0</v>
      </c>
    </row>
    <row r="28" spans="1:24" x14ac:dyDescent="0.25">
      <c r="A28" s="2">
        <v>20</v>
      </c>
      <c r="B28" s="2"/>
      <c r="C28" s="44" t="e">
        <f t="shared" si="3"/>
        <v>#DIV/0!</v>
      </c>
      <c r="D28" s="44" t="e">
        <f t="shared" ref="D28:G28" si="31">+(100*T26)/$X26</f>
        <v>#DIV/0!</v>
      </c>
      <c r="E28" s="44" t="e">
        <f t="shared" si="31"/>
        <v>#DIV/0!</v>
      </c>
      <c r="F28" s="44" t="e">
        <f t="shared" si="31"/>
        <v>#DIV/0!</v>
      </c>
      <c r="G28" s="44" t="e">
        <f t="shared" si="31"/>
        <v>#DIV/0!</v>
      </c>
      <c r="H28" s="24" t="e">
        <f t="shared" ref="H28:H29" si="32">+C28+D28+E28+F28+G28</f>
        <v>#DIV/0!</v>
      </c>
      <c r="I28" s="28" t="e">
        <f t="shared" ref="I28:I29" si="33">+C28+D28</f>
        <v>#DIV/0!</v>
      </c>
      <c r="J28" s="29" t="e">
        <f t="shared" ref="J28:J29" si="34">+E28+F28+G28</f>
        <v>#DIV/0!</v>
      </c>
      <c r="K28" s="16">
        <v>50</v>
      </c>
      <c r="L28" s="46" t="e">
        <f t="shared" si="7"/>
        <v>#DIV/0!</v>
      </c>
    </row>
    <row r="29" spans="1:24" x14ac:dyDescent="0.25">
      <c r="A29" s="2">
        <v>21</v>
      </c>
      <c r="B29" s="2"/>
      <c r="C29" s="44" t="e">
        <f t="shared" si="3"/>
        <v>#DIV/0!</v>
      </c>
      <c r="D29" s="44" t="e">
        <f t="shared" ref="D29:G29" si="35">+(100*T27)/$X27</f>
        <v>#DIV/0!</v>
      </c>
      <c r="E29" s="44" t="e">
        <f t="shared" si="35"/>
        <v>#DIV/0!</v>
      </c>
      <c r="F29" s="44" t="e">
        <f t="shared" si="35"/>
        <v>#DIV/0!</v>
      </c>
      <c r="G29" s="44" t="e">
        <f t="shared" si="35"/>
        <v>#DIV/0!</v>
      </c>
      <c r="H29" s="24" t="e">
        <f t="shared" si="32"/>
        <v>#DIV/0!</v>
      </c>
      <c r="I29" s="28" t="e">
        <f t="shared" si="33"/>
        <v>#DIV/0!</v>
      </c>
      <c r="J29" s="29" t="e">
        <f t="shared" si="34"/>
        <v>#DIV/0!</v>
      </c>
      <c r="K29" s="16">
        <v>50</v>
      </c>
      <c r="L29" s="46" t="e">
        <f t="shared" si="7"/>
        <v>#DIV/0!</v>
      </c>
    </row>
    <row r="30" spans="1:24" x14ac:dyDescent="0.25">
      <c r="A30" s="3" t="s">
        <v>19</v>
      </c>
      <c r="B30" s="4"/>
      <c r="C30" s="30">
        <f>SUM(C9:C23)/15</f>
        <v>34.583333333333336</v>
      </c>
      <c r="D30" s="30">
        <f t="shared" ref="D30:H30" si="36">SUM(D9:D23)/15</f>
        <v>28.666666666666668</v>
      </c>
      <c r="E30" s="30">
        <f t="shared" si="36"/>
        <v>11.833333333333334</v>
      </c>
      <c r="F30" s="30">
        <f t="shared" si="36"/>
        <v>14.916666666666666</v>
      </c>
      <c r="G30" s="30">
        <f t="shared" si="36"/>
        <v>10</v>
      </c>
      <c r="H30" s="30">
        <f t="shared" si="36"/>
        <v>100</v>
      </c>
      <c r="I30" s="31">
        <f>SUM(I9:I23)/15</f>
        <v>63.25</v>
      </c>
      <c r="J30" s="31">
        <f>SUM(J9:J23)/15</f>
        <v>36.75</v>
      </c>
      <c r="K30" s="32"/>
      <c r="L30" s="33" t="s">
        <v>0</v>
      </c>
    </row>
    <row r="31" spans="1:24" x14ac:dyDescent="0.2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1"/>
      <c r="S31" s="37"/>
    </row>
    <row r="32" spans="1:24" x14ac:dyDescent="0.25">
      <c r="A32" s="12" t="s">
        <v>12</v>
      </c>
      <c r="B32" s="1"/>
      <c r="C32" s="1"/>
      <c r="D32" s="1"/>
      <c r="E32" s="1"/>
      <c r="F32" s="1"/>
      <c r="G32" s="1" t="s">
        <v>13</v>
      </c>
      <c r="H32" s="1"/>
      <c r="I32" s="1"/>
      <c r="J32" s="1"/>
      <c r="K32" s="1"/>
      <c r="L32" s="13"/>
    </row>
    <row r="34" spans="1:12" x14ac:dyDescent="0.25">
      <c r="A34" s="6" t="s">
        <v>4</v>
      </c>
      <c r="B34" s="5"/>
      <c r="C34" s="5"/>
      <c r="D34" s="5"/>
      <c r="E34" s="7" t="s">
        <v>5</v>
      </c>
      <c r="F34" s="5"/>
      <c r="G34" s="5"/>
      <c r="H34" s="5"/>
      <c r="K34" s="5"/>
      <c r="L34" s="8" t="s">
        <v>6</v>
      </c>
    </row>
  </sheetData>
  <mergeCells count="1">
    <mergeCell ref="A1:N5"/>
  </mergeCells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8E8D5A9B4CB4EBB6A6F99BA25BEBF" ma:contentTypeVersion="1" ma:contentTypeDescription="Create a new document." ma:contentTypeScope="" ma:versionID="ed875a5721f4dae218768c1af0a4dd7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FBDF7B6-555A-4FDF-9054-6F7151CD0FAB}"/>
</file>

<file path=customXml/itemProps2.xml><?xml version="1.0" encoding="utf-8"?>
<ds:datastoreItem xmlns:ds="http://schemas.openxmlformats.org/officeDocument/2006/customXml" ds:itemID="{B61CA909-AB1E-4A11-9DCD-ED09AB8D8457}"/>
</file>

<file path=customXml/itemProps3.xml><?xml version="1.0" encoding="utf-8"?>
<ds:datastoreItem xmlns:ds="http://schemas.openxmlformats.org/officeDocument/2006/customXml" ds:itemID="{5B324E3C-D594-47E2-8A61-1975E606BA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2016-12-23T06:54:43Z</cp:lastPrinted>
  <dcterms:created xsi:type="dcterms:W3CDTF">2016-12-16T12:19:10Z</dcterms:created>
  <dcterms:modified xsi:type="dcterms:W3CDTF">2023-05-17T13:49:48Z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0x0101002D08E8D5A9B4CB4EBB6A6F99BA25BEBF</vt:lpwstr>
  </property>
</Properties>
</file>